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reboe.HIVOLDA\Downloads\"/>
    </mc:Choice>
  </mc:AlternateContent>
  <xr:revisionPtr revIDLastSave="0" documentId="13_ncr:1_{3C664CA0-0937-4D84-956B-FE67AE4F52C1}" xr6:coauthVersionLast="47" xr6:coauthVersionMax="47" xr10:uidLastSave="{00000000-0000-0000-0000-000000000000}"/>
  <workbookProtection workbookAlgorithmName="SHA-512" workbookHashValue="3fgtLI5gtVZH1nyyX016VbuinlMKne7fuuDyrH7xNFbImcLYVWD4Er28hhgOOyarkor7cK4HOn+fMt1EYhAeOg==" workbookSaltValue="XOCh6N8zbP6mtjEKWr+JPA==" workbookSpinCount="100000" lockStructure="1"/>
  <bookViews>
    <workbookView xWindow="-108" yWindow="-108" windowWidth="23256" windowHeight="12456" xr2:uid="{4881AFD9-32EB-4A15-887D-84BBC828BCD8}"/>
  </bookViews>
  <sheets>
    <sheet name="Ark1" sheetId="1" r:id="rId1"/>
    <sheet name="Ark2" sheetId="2" state="hidden" r:id="rId2"/>
  </sheets>
  <definedNames>
    <definedName name="_xlnm.Print_Area" localSheetId="0">'Ark1'!$A$1:$G$43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E25" i="1"/>
  <c r="F43" i="1"/>
  <c r="B43" i="1" s="1"/>
  <c r="G29" i="1"/>
  <c r="C39" i="1"/>
  <c r="C38" i="1"/>
  <c r="F38" i="1" s="1"/>
  <c r="G38" i="1" s="1"/>
  <c r="C37" i="1"/>
  <c r="F37" i="1" s="1"/>
  <c r="C36" i="1"/>
  <c r="F36" i="1" s="1"/>
  <c r="G23" i="1"/>
  <c r="G20" i="1"/>
  <c r="G19" i="1"/>
  <c r="G18" i="1"/>
  <c r="G17" i="1"/>
  <c r="G15" i="1"/>
  <c r="E23" i="1"/>
  <c r="E24" i="1"/>
  <c r="G24" i="1"/>
  <c r="F39" i="1" l="1"/>
  <c r="G39" i="1" s="1"/>
  <c r="G37" i="1"/>
  <c r="G36" i="1"/>
  <c r="G31" i="1" l="1"/>
  <c r="E31" i="1" s="1"/>
  <c r="E26" i="1"/>
  <c r="G43" i="1"/>
  <c r="A40" i="1" l="1"/>
</calcChain>
</file>

<file path=xl/sharedStrings.xml><?xml version="1.0" encoding="utf-8"?>
<sst xmlns="http://schemas.openxmlformats.org/spreadsheetml/2006/main" count="79" uniqueCount="68">
  <si>
    <t>Skjema reiserekning ved bruk av eigen bil i praksis</t>
  </si>
  <si>
    <t xml:space="preserve"> Lærarutdanningane, HVO</t>
  </si>
  <si>
    <t>Praksis i tidsrom:</t>
  </si>
  <si>
    <t xml:space="preserve">Frå dato: </t>
  </si>
  <si>
    <t>Til dato:</t>
  </si>
  <si>
    <t>Namn på student:</t>
  </si>
  <si>
    <t>Utdanning, velg frå liste:</t>
  </si>
  <si>
    <t>Årssteg, velg frå liste:</t>
  </si>
  <si>
    <t>Bustadsadresse:</t>
  </si>
  <si>
    <t>Bankkontonr:</t>
  </si>
  <si>
    <t>Praksisbarnehage/skule:</t>
  </si>
  <si>
    <t>Studenten sender reiserekninga til ansvarleg for praksis seinast ei veke etter praksis.</t>
  </si>
  <si>
    <t>Skriv kun i gule felt.</t>
  </si>
  <si>
    <t>Dagar med praksis</t>
  </si>
  <si>
    <t>Dagar med reising</t>
  </si>
  <si>
    <t>Km per dag t/r</t>
  </si>
  <si>
    <t>Sats per km</t>
  </si>
  <si>
    <t>Beløp</t>
  </si>
  <si>
    <t>Grunnlag</t>
  </si>
  <si>
    <t>Dagar:</t>
  </si>
  <si>
    <t>Namn på passasjerar:</t>
  </si>
  <si>
    <t>Dagar med 1 passasjer</t>
  </si>
  <si>
    <t>Dagar med 2 passasjerar</t>
  </si>
  <si>
    <t>Dagar med 3 passasjerar</t>
  </si>
  <si>
    <t>Dagar med 4 passasjerar</t>
  </si>
  <si>
    <t>Dagleg bomutgift</t>
  </si>
  <si>
    <t>Dagleg ferjekostnad</t>
  </si>
  <si>
    <t>Dagleg busskostnad</t>
  </si>
  <si>
    <t>Sum kostnader</t>
  </si>
  <si>
    <t>Kr per dag</t>
  </si>
  <si>
    <t>Eigenandel</t>
  </si>
  <si>
    <t>kr trekkast frå sum kostnader.</t>
  </si>
  <si>
    <t>Godtgjersle til utbetaling</t>
  </si>
  <si>
    <t>Til oppgjer mellom bilførar og passasjer(ar)</t>
  </si>
  <si>
    <t>Ved utbetaling av passasjertillegg vil bilførar bli trekt for eigenandel knytt til passasjerane. Studentane gjer opp dette seg imellom ved å betale til sjåfør ein halv eigenandel pr dag.</t>
  </si>
  <si>
    <t>Antall passasjerar</t>
  </si>
  <si>
    <t>Antall køyredagar</t>
  </si>
  <si>
    <t>Andel eigendel passasjerar</t>
  </si>
  <si>
    <t>Å betale til sjåfør pr. passasjer</t>
  </si>
  <si>
    <t>Totalt</t>
  </si>
  <si>
    <t>Passasjerinntekt til sjåfør</t>
  </si>
  <si>
    <t>Til bruk på HVO:</t>
  </si>
  <si>
    <t>Konto</t>
  </si>
  <si>
    <t>Budsjett- eining</t>
  </si>
  <si>
    <t>Formål</t>
  </si>
  <si>
    <t>Arbeidsordre</t>
  </si>
  <si>
    <t>Studie</t>
  </si>
  <si>
    <t>Barnehagelærarutdanning, heiltid</t>
  </si>
  <si>
    <t>Barnehagelærarutdanning, deltid</t>
  </si>
  <si>
    <t>Grunnskulelærarutdanning for 1.-7. trinn</t>
  </si>
  <si>
    <t>Grunnskulelærarutdanning for 5.-10. trinn</t>
  </si>
  <si>
    <t>Praktisk pedagogisk utdanning- allmennfag, heiltid</t>
  </si>
  <si>
    <t>Praktisk pedagogisk utdanning-allmennfag, deltid</t>
  </si>
  <si>
    <t>Praktisk pedagogisk utdanning- yrkesfag</t>
  </si>
  <si>
    <t>MAGLU</t>
  </si>
  <si>
    <t>PPU</t>
  </si>
  <si>
    <t>BLU</t>
  </si>
  <si>
    <t>1.</t>
  </si>
  <si>
    <t>2.</t>
  </si>
  <si>
    <t>3.</t>
  </si>
  <si>
    <t>Hugs å legge ved kvittering!</t>
  </si>
  <si>
    <t>4.</t>
  </si>
  <si>
    <t>Dersom du kjem ut med negativ godtgjersle, vil du ikkje få noko utbetalt. Pass på å fylle ut heile skjemaet.</t>
  </si>
  <si>
    <t>5.</t>
  </si>
  <si>
    <t>Passasjer 1</t>
  </si>
  <si>
    <t>Passasjer 2</t>
  </si>
  <si>
    <t>Passasjer 3</t>
  </si>
  <si>
    <t>Passasjer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</si>
</sst>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-* #,##0.00\ &quot;kr&quot;_-;\-* #,##0.00\ &quot;kr&quot;_-;_-* &quot;-&quot;??\ &quot;kr&quot;_-;_-@_-"/>
    <numFmt numFmtId="165" formatCode="_-* #,##0.00\ [$kr-814]_-;\-* #,##0.00\ [$kr-814]_-;_-* &quot;-&quot;??\ [$kr-814]_-;_-@_-"/>
    <numFmt numFmtId="166" formatCode="[$-F800]dddd\,\ mmmm\ dd\,\ yyyy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ourier"/>
    </font>
    <font>
      <b/>
      <sz val="14"/>
      <color theme="1"/>
      <name val="Courier"/>
    </font>
    <font>
      <sz val="11"/>
      <name val="Calibri"/>
      <family val="2"/>
      <scheme val="minor"/>
    </font>
    <font>
      <sz val="12"/>
      <color theme="1"/>
      <name val="Calibri 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4" fillId="0" borderId="2" xfId="0" applyFont="1" applyBorder="1"/>
    <xf numFmtId="0" fontId="10" fillId="0" borderId="0" xfId="0" applyFont="1"/>
    <xf numFmtId="0" fontId="0" fillId="8" borderId="0" xfId="0" applyFill="1"/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0" xfId="0" applyFont="1"/>
    <xf numFmtId="0" fontId="0" fillId="0" borderId="4" xfId="0" applyBorder="1"/>
    <xf numFmtId="0" fontId="12" fillId="0" borderId="5" xfId="0" applyFont="1" applyBorder="1" applyAlignment="1">
      <alignment horizontal="left"/>
    </xf>
    <xf numFmtId="166" fontId="12" fillId="0" borderId="5" xfId="0" applyNumberFormat="1" applyFont="1" applyBorder="1" applyAlignment="1">
      <alignment horizontal="left"/>
    </xf>
    <xf numFmtId="14" fontId="14" fillId="5" borderId="5" xfId="3" applyNumberFormat="1" applyFont="1" applyFill="1" applyBorder="1" applyAlignment="1" applyProtection="1">
      <alignment horizontal="center"/>
      <protection locked="0"/>
    </xf>
    <xf numFmtId="0" fontId="0" fillId="4" borderId="15" xfId="0" applyFill="1" applyBorder="1" applyAlignment="1">
      <alignment horizontal="left" wrapText="1"/>
    </xf>
    <xf numFmtId="0" fontId="6" fillId="4" borderId="15" xfId="0" applyFont="1" applyFill="1" applyBorder="1"/>
    <xf numFmtId="0" fontId="0" fillId="4" borderId="15" xfId="0" applyFill="1" applyBorder="1" applyAlignment="1">
      <alignment horizontal="right" wrapText="1"/>
    </xf>
    <xf numFmtId="43" fontId="0" fillId="4" borderId="15" xfId="0" applyNumberFormat="1" applyFill="1" applyBorder="1"/>
    <xf numFmtId="44" fontId="0" fillId="4" borderId="15" xfId="1" applyFont="1" applyFill="1" applyBorder="1" applyProtection="1"/>
    <xf numFmtId="0" fontId="16" fillId="0" borderId="3" xfId="0" applyFont="1" applyBorder="1" applyAlignment="1">
      <alignment horizontal="left"/>
    </xf>
    <xf numFmtId="0" fontId="16" fillId="0" borderId="0" xfId="0" applyFont="1" applyAlignment="1">
      <alignment horizontal="left"/>
    </xf>
    <xf numFmtId="165" fontId="15" fillId="0" borderId="4" xfId="2" applyNumberFormat="1" applyFont="1" applyFill="1" applyBorder="1" applyProtection="1"/>
    <xf numFmtId="0" fontId="16" fillId="4" borderId="16" xfId="0" applyFont="1" applyFill="1" applyBorder="1" applyAlignment="1">
      <alignment horizontal="left"/>
    </xf>
    <xf numFmtId="0" fontId="16" fillId="4" borderId="17" xfId="0" applyFont="1" applyFill="1" applyBorder="1" applyAlignment="1">
      <alignment horizontal="left"/>
    </xf>
    <xf numFmtId="0" fontId="0" fillId="4" borderId="17" xfId="0" applyFill="1" applyBorder="1"/>
    <xf numFmtId="165" fontId="15" fillId="4" borderId="18" xfId="2" applyNumberFormat="1" applyFont="1" applyFill="1" applyBorder="1" applyProtection="1"/>
    <xf numFmtId="0" fontId="0" fillId="4" borderId="19" xfId="0" applyFill="1" applyBorder="1" applyAlignment="1">
      <alignment horizontal="left" wrapText="1"/>
    </xf>
    <xf numFmtId="0" fontId="0" fillId="4" borderId="20" xfId="0" applyFill="1" applyBorder="1" applyAlignment="1">
      <alignment horizontal="left" wrapText="1"/>
    </xf>
    <xf numFmtId="0" fontId="6" fillId="4" borderId="19" xfId="0" applyFont="1" applyFill="1" applyBorder="1"/>
    <xf numFmtId="43" fontId="0" fillId="4" borderId="20" xfId="4" applyFont="1" applyFill="1" applyBorder="1"/>
    <xf numFmtId="0" fontId="0" fillId="4" borderId="19" xfId="0" applyFill="1" applyBorder="1"/>
    <xf numFmtId="0" fontId="0" fillId="4" borderId="21" xfId="0" applyFill="1" applyBorder="1"/>
    <xf numFmtId="0" fontId="6" fillId="4" borderId="22" xfId="0" applyFont="1" applyFill="1" applyBorder="1"/>
    <xf numFmtId="43" fontId="0" fillId="4" borderId="22" xfId="0" applyNumberFormat="1" applyFill="1" applyBorder="1"/>
    <xf numFmtId="44" fontId="0" fillId="4" borderId="22" xfId="1" applyFont="1" applyFill="1" applyBorder="1" applyProtection="1"/>
    <xf numFmtId="43" fontId="0" fillId="4" borderId="23" xfId="4" applyFont="1" applyFill="1" applyBorder="1"/>
    <xf numFmtId="43" fontId="9" fillId="0" borderId="24" xfId="4" applyFont="1" applyBorder="1" applyAlignment="1">
      <alignment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15" xfId="0" applyBorder="1"/>
    <xf numFmtId="0" fontId="12" fillId="7" borderId="15" xfId="0" applyFont="1" applyFill="1" applyBorder="1" applyAlignment="1">
      <alignment wrapText="1"/>
    </xf>
    <xf numFmtId="0" fontId="5" fillId="0" borderId="15" xfId="0" applyFont="1" applyBorder="1"/>
    <xf numFmtId="0" fontId="12" fillId="7" borderId="15" xfId="0" applyFont="1" applyFill="1" applyBorder="1" applyAlignment="1">
      <alignment horizontal="right"/>
    </xf>
    <xf numFmtId="165" fontId="12" fillId="0" borderId="15" xfId="0" applyNumberFormat="1" applyFont="1" applyBorder="1"/>
    <xf numFmtId="0" fontId="12" fillId="0" borderId="15" xfId="0" applyFont="1" applyBorder="1"/>
    <xf numFmtId="0" fontId="12" fillId="6" borderId="15" xfId="0" applyFont="1" applyFill="1" applyBorder="1"/>
    <xf numFmtId="0" fontId="0" fillId="7" borderId="15" xfId="0" applyFill="1" applyBorder="1" applyAlignment="1">
      <alignment horizontal="right"/>
    </xf>
    <xf numFmtId="0" fontId="12" fillId="5" borderId="15" xfId="3" applyFont="1" applyFill="1" applyBorder="1" applyProtection="1">
      <protection locked="0"/>
    </xf>
    <xf numFmtId="44" fontId="12" fillId="0" borderId="15" xfId="1" applyFont="1" applyBorder="1" applyProtection="1"/>
    <xf numFmtId="0" fontId="12" fillId="8" borderId="15" xfId="0" applyFont="1" applyFill="1" applyBorder="1"/>
    <xf numFmtId="0" fontId="0" fillId="8" borderId="15" xfId="0" applyFill="1" applyBorder="1" applyAlignment="1" applyProtection="1">
      <alignment horizontal="center"/>
      <protection hidden="1"/>
    </xf>
    <xf numFmtId="0" fontId="12" fillId="0" borderId="31" xfId="0" applyFont="1" applyBorder="1" applyAlignment="1">
      <alignment horizontal="left"/>
    </xf>
    <xf numFmtId="166" fontId="12" fillId="5" borderId="32" xfId="0" applyNumberFormat="1" applyFont="1" applyFill="1" applyBorder="1" applyAlignment="1">
      <alignment horizontal="left"/>
    </xf>
    <xf numFmtId="0" fontId="4" fillId="0" borderId="9" xfId="0" applyFont="1" applyBorder="1"/>
    <xf numFmtId="0" fontId="12" fillId="5" borderId="20" xfId="3" applyFont="1" applyFill="1" applyBorder="1" applyAlignment="1" applyProtection="1">
      <alignment horizontal="center"/>
      <protection locked="0"/>
    </xf>
    <xf numFmtId="0" fontId="5" fillId="0" borderId="19" xfId="0" applyFont="1" applyBorder="1"/>
    <xf numFmtId="0" fontId="5" fillId="0" borderId="20" xfId="0" applyFont="1" applyBorder="1"/>
    <xf numFmtId="0" fontId="12" fillId="0" borderId="20" xfId="0" applyFont="1" applyBorder="1" applyAlignment="1">
      <alignment horizontal="center"/>
    </xf>
    <xf numFmtId="165" fontId="12" fillId="0" borderId="20" xfId="0" applyNumberFormat="1" applyFont="1" applyBorder="1"/>
    <xf numFmtId="0" fontId="12" fillId="0" borderId="19" xfId="0" applyFont="1" applyBorder="1"/>
    <xf numFmtId="0" fontId="13" fillId="0" borderId="20" xfId="0" applyFont="1" applyBorder="1"/>
    <xf numFmtId="0" fontId="12" fillId="0" borderId="20" xfId="0" applyFont="1" applyBorder="1"/>
    <xf numFmtId="0" fontId="12" fillId="8" borderId="19" xfId="0" applyFont="1" applyFill="1" applyBorder="1"/>
    <xf numFmtId="0" fontId="12" fillId="8" borderId="20" xfId="0" applyFont="1" applyFill="1" applyBorder="1" applyAlignment="1" applyProtection="1">
      <alignment horizontal="center"/>
      <protection hidden="1"/>
    </xf>
    <xf numFmtId="164" fontId="12" fillId="8" borderId="20" xfId="1" applyNumberFormat="1" applyFont="1" applyFill="1" applyBorder="1" applyAlignment="1" applyProtection="1">
      <alignment horizontal="center"/>
      <protection hidden="1"/>
    </xf>
    <xf numFmtId="0" fontId="0" fillId="0" borderId="29" xfId="0" applyBorder="1"/>
    <xf numFmtId="165" fontId="15" fillId="0" borderId="37" xfId="2" applyNumberFormat="1" applyFont="1" applyFill="1" applyBorder="1" applyProtection="1"/>
    <xf numFmtId="0" fontId="12" fillId="0" borderId="38" xfId="0" applyFont="1" applyBorder="1"/>
    <xf numFmtId="0" fontId="12" fillId="0" borderId="39" xfId="0" applyFont="1" applyBorder="1"/>
    <xf numFmtId="0" fontId="0" fillId="0" borderId="39" xfId="0" applyBorder="1"/>
    <xf numFmtId="0" fontId="12" fillId="0" borderId="40" xfId="0" applyFont="1" applyBorder="1"/>
    <xf numFmtId="0" fontId="0" fillId="0" borderId="41" xfId="0" applyBorder="1"/>
    <xf numFmtId="0" fontId="12" fillId="0" borderId="42" xfId="0" applyFont="1" applyBorder="1"/>
    <xf numFmtId="0" fontId="12" fillId="0" borderId="44" xfId="0" applyFont="1" applyBorder="1"/>
    <xf numFmtId="0" fontId="0" fillId="0" borderId="44" xfId="0" applyBorder="1"/>
    <xf numFmtId="43" fontId="12" fillId="0" borderId="45" xfId="4" applyFont="1" applyBorder="1"/>
    <xf numFmtId="0" fontId="12" fillId="0" borderId="8" xfId="0" applyFont="1" applyBorder="1"/>
    <xf numFmtId="0" fontId="12" fillId="7" borderId="46" xfId="0" applyFont="1" applyFill="1" applyBorder="1" applyAlignment="1">
      <alignment horizontal="left"/>
    </xf>
    <xf numFmtId="0" fontId="12" fillId="7" borderId="47" xfId="0" applyFont="1" applyFill="1" applyBorder="1" applyAlignment="1">
      <alignment horizontal="left"/>
    </xf>
    <xf numFmtId="0" fontId="12" fillId="5" borderId="48" xfId="3" applyFont="1" applyFill="1" applyBorder="1" applyAlignment="1" applyProtection="1">
      <alignment horizontal="center"/>
      <protection locked="0"/>
    </xf>
    <xf numFmtId="0" fontId="12" fillId="5" borderId="47" xfId="3" applyFont="1" applyFill="1" applyBorder="1" applyAlignment="1" applyProtection="1">
      <alignment horizontal="center"/>
      <protection locked="0"/>
    </xf>
    <xf numFmtId="0" fontId="12" fillId="8" borderId="15" xfId="0" applyFont="1" applyFill="1" applyBorder="1" applyAlignment="1" applyProtection="1">
      <alignment horizont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9" borderId="15" xfId="0" applyFill="1" applyBorder="1" applyAlignment="1" applyProtection="1">
      <alignment horizontal="center"/>
      <protection hidden="1"/>
    </xf>
    <xf numFmtId="0" fontId="0" fillId="9" borderId="22" xfId="0" applyFill="1" applyBorder="1" applyAlignment="1" applyProtection="1">
      <alignment horizontal="center"/>
      <protection hidden="1"/>
    </xf>
    <xf numFmtId="0" fontId="0" fillId="4" borderId="15" xfId="0" applyFill="1" applyBorder="1" applyAlignment="1">
      <alignment horizontal="center" wrapText="1"/>
    </xf>
    <xf numFmtId="0" fontId="12" fillId="4" borderId="19" xfId="0" applyFont="1" applyFill="1" applyBorder="1" applyAlignment="1">
      <alignment horizontal="left" wrapText="1"/>
    </xf>
    <xf numFmtId="0" fontId="12" fillId="4" borderId="15" xfId="0" applyFont="1" applyFill="1" applyBorder="1" applyAlignment="1">
      <alignment horizontal="left" wrapText="1"/>
    </xf>
    <xf numFmtId="0" fontId="12" fillId="4" borderId="20" xfId="0" applyFont="1" applyFill="1" applyBorder="1" applyAlignment="1">
      <alignment horizontal="left" wrapText="1"/>
    </xf>
    <xf numFmtId="0" fontId="12" fillId="7" borderId="15" xfId="0" applyFont="1" applyFill="1" applyBorder="1" applyAlignment="1">
      <alignment horizontal="center"/>
    </xf>
    <xf numFmtId="43" fontId="12" fillId="0" borderId="43" xfId="4" applyFont="1" applyBorder="1" applyAlignment="1" applyProtection="1"/>
    <xf numFmtId="43" fontId="12" fillId="0" borderId="44" xfId="4" applyFont="1" applyBorder="1" applyAlignment="1" applyProtection="1"/>
    <xf numFmtId="0" fontId="16" fillId="0" borderId="34" xfId="0" applyFont="1" applyBorder="1" applyAlignment="1">
      <alignment horizontal="left"/>
    </xf>
    <xf numFmtId="0" fontId="16" fillId="0" borderId="35" xfId="0" applyFont="1" applyBorder="1" applyAlignment="1">
      <alignment horizontal="left"/>
    </xf>
    <xf numFmtId="0" fontId="16" fillId="0" borderId="36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left"/>
    </xf>
    <xf numFmtId="0" fontId="12" fillId="7" borderId="0" xfId="0" applyFont="1" applyFill="1" applyAlignment="1">
      <alignment horizontal="left"/>
    </xf>
    <xf numFmtId="0" fontId="12" fillId="8" borderId="15" xfId="0" applyFont="1" applyFill="1" applyBorder="1" applyAlignment="1" applyProtection="1">
      <alignment horizontal="center" wrapText="1"/>
      <protection hidden="1"/>
    </xf>
    <xf numFmtId="0" fontId="12" fillId="7" borderId="19" xfId="0" applyFont="1" applyFill="1" applyBorder="1" applyAlignment="1">
      <alignment horizontal="left"/>
    </xf>
    <xf numFmtId="0" fontId="12" fillId="7" borderId="15" xfId="0" applyFont="1" applyFill="1" applyBorder="1" applyAlignment="1">
      <alignment horizontal="left"/>
    </xf>
    <xf numFmtId="0" fontId="14" fillId="5" borderId="5" xfId="3" applyFont="1" applyFill="1" applyBorder="1" applyAlignment="1" applyProtection="1">
      <alignment horizontal="left"/>
      <protection locked="0"/>
    </xf>
    <xf numFmtId="0" fontId="14" fillId="5" borderId="32" xfId="3" applyFont="1" applyFill="1" applyBorder="1" applyAlignment="1" applyProtection="1">
      <alignment horizontal="left"/>
      <protection locked="0"/>
    </xf>
    <xf numFmtId="0" fontId="7" fillId="4" borderId="26" xfId="0" applyFont="1" applyFill="1" applyBorder="1" applyAlignment="1">
      <alignment horizontal="center"/>
    </xf>
    <xf numFmtId="0" fontId="7" fillId="4" borderId="27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30" xfId="0" applyFont="1" applyFill="1" applyBorder="1" applyAlignment="1">
      <alignment horizontal="center"/>
    </xf>
    <xf numFmtId="0" fontId="12" fillId="0" borderId="3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166" fontId="12" fillId="0" borderId="5" xfId="0" applyNumberFormat="1" applyFont="1" applyBorder="1" applyAlignment="1">
      <alignment horizontal="left"/>
    </xf>
    <xf numFmtId="0" fontId="12" fillId="0" borderId="33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1" fillId="6" borderId="29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left"/>
    </xf>
    <xf numFmtId="0" fontId="5" fillId="5" borderId="15" xfId="3" applyFont="1" applyFill="1" applyBorder="1" applyAlignment="1" applyProtection="1">
      <alignment horizontal="left" wrapText="1"/>
      <protection locked="0"/>
    </xf>
    <xf numFmtId="0" fontId="12" fillId="5" borderId="15" xfId="3" applyFont="1" applyFill="1" applyBorder="1" applyAlignment="1" applyProtection="1">
      <alignment horizontal="center"/>
      <protection locked="0"/>
    </xf>
    <xf numFmtId="0" fontId="5" fillId="5" borderId="15" xfId="3" applyFont="1" applyFill="1" applyBorder="1" applyAlignment="1" applyProtection="1">
      <alignment horizontal="left"/>
      <protection locked="0"/>
    </xf>
    <xf numFmtId="0" fontId="12" fillId="7" borderId="15" xfId="0" applyFont="1" applyFill="1" applyBorder="1" applyAlignment="1">
      <alignment horizontal="center" wrapText="1"/>
    </xf>
    <xf numFmtId="0" fontId="14" fillId="5" borderId="15" xfId="3" applyFont="1" applyFill="1" applyBorder="1" applyAlignment="1" applyProtection="1">
      <alignment horizontal="center"/>
      <protection locked="0"/>
    </xf>
  </cellXfs>
  <cellStyles count="5">
    <cellStyle name="God" xfId="2" builtinId="26"/>
    <cellStyle name="Inndata" xfId="3" builtinId="20"/>
    <cellStyle name="Komma" xfId="4" builtinId="3"/>
    <cellStyle name="Normal" xfId="0" builtinId="0"/>
    <cellStyle name="Valuta" xfId="1" builtinId="4"/>
  </cellStyles>
  <dxfs count="1">
    <dxf>
      <fill>
        <patternFill>
          <bgColor rgb="FFFF6161"/>
        </patternFill>
      </fill>
    </dxf>
  </dxfs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ivolda.no/sites/default/files/documents/Reisegodtgjersle%20studentar%20praksis%20i%20l%C3%A6rarutdanningane%20HV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3765-0486-4910-8C41-B10C9CD2DFEE}">
  <sheetPr>
    <pageSetUpPr fitToPage="1"/>
  </sheetPr>
  <dimension ref="A1:H45"/>
  <sheetViews>
    <sheetView tabSelected="1" topLeftCell="A16" zoomScaleNormal="100" workbookViewId="0">
      <selection activeCell="A24" sqref="A24:B24"/>
    </sheetView>
  </sheetViews>
  <sheetFormatPr baseColWidth="10" defaultColWidth="11.42578125" defaultRowHeight="15"/>
  <cols>
    <col min="1" max="1" width="25.5703125" customWidth="1"/>
    <col min="2" max="2" width="12.140625" customWidth="1"/>
    <col min="3" max="4" width="8.7109375" customWidth="1"/>
    <col min="5" max="5" width="41.140625" customWidth="1"/>
    <col min="6" max="6" width="13.28515625" customWidth="1"/>
    <col min="7" max="7" width="19.42578125" customWidth="1"/>
  </cols>
  <sheetData>
    <row r="1" spans="1:7" ht="30.6" customHeight="1">
      <c r="A1" s="111" t="s">
        <v>0</v>
      </c>
      <c r="B1" s="112"/>
      <c r="C1" s="112"/>
      <c r="D1" s="112"/>
      <c r="E1" s="112"/>
      <c r="F1" s="112"/>
      <c r="G1" s="113"/>
    </row>
    <row r="2" spans="1:7" ht="31.15" customHeight="1">
      <c r="A2" s="114" t="s">
        <v>1</v>
      </c>
      <c r="B2" s="115"/>
      <c r="C2" s="115"/>
      <c r="D2" s="115"/>
      <c r="E2" s="115"/>
      <c r="F2" s="115"/>
      <c r="G2" s="116"/>
    </row>
    <row r="3" spans="1:7" ht="24.75" customHeight="1">
      <c r="A3" s="117" t="s">
        <v>2</v>
      </c>
      <c r="B3" s="118"/>
      <c r="C3" s="119" t="s">
        <v>3</v>
      </c>
      <c r="D3" s="119"/>
      <c r="E3" s="15"/>
      <c r="F3" s="14" t="s">
        <v>4</v>
      </c>
      <c r="G3" s="53"/>
    </row>
    <row r="4" spans="1:7" ht="24.75" customHeight="1">
      <c r="A4" s="120" t="s">
        <v>5</v>
      </c>
      <c r="B4" s="121"/>
      <c r="C4" s="109"/>
      <c r="D4" s="109"/>
      <c r="E4" s="109"/>
      <c r="F4" s="109"/>
      <c r="G4" s="110"/>
    </row>
    <row r="5" spans="1:7" ht="24.75" customHeight="1">
      <c r="A5" s="52" t="s">
        <v>6</v>
      </c>
      <c r="B5" s="13"/>
      <c r="C5" s="109"/>
      <c r="D5" s="109"/>
      <c r="E5" s="109"/>
      <c r="F5" s="109"/>
      <c r="G5" s="110"/>
    </row>
    <row r="6" spans="1:7" ht="24.75" customHeight="1">
      <c r="A6" s="120" t="s">
        <v>7</v>
      </c>
      <c r="B6" s="121"/>
      <c r="C6" s="109"/>
      <c r="D6" s="109"/>
      <c r="E6" s="109"/>
      <c r="F6" s="109"/>
      <c r="G6" s="110"/>
    </row>
    <row r="7" spans="1:7" ht="24.75" customHeight="1">
      <c r="A7" s="120" t="s">
        <v>8</v>
      </c>
      <c r="B7" s="121"/>
      <c r="C7" s="109"/>
      <c r="D7" s="109"/>
      <c r="E7" s="109"/>
      <c r="F7" s="109"/>
      <c r="G7" s="110"/>
    </row>
    <row r="8" spans="1:7" ht="24.75" customHeight="1">
      <c r="A8" s="120" t="s">
        <v>9</v>
      </c>
      <c r="B8" s="121"/>
      <c r="C8" s="109"/>
      <c r="D8" s="109"/>
      <c r="E8" s="109"/>
      <c r="F8" s="109"/>
      <c r="G8" s="110"/>
    </row>
    <row r="9" spans="1:7" ht="24.75" customHeight="1">
      <c r="A9" s="52" t="s">
        <v>10</v>
      </c>
      <c r="B9" s="13"/>
      <c r="C9" s="109"/>
      <c r="D9" s="109"/>
      <c r="E9" s="109"/>
      <c r="F9" s="109"/>
      <c r="G9" s="110"/>
    </row>
    <row r="10" spans="1:7" ht="32.25" customHeight="1" thickBot="1">
      <c r="A10" s="122" t="s">
        <v>11</v>
      </c>
      <c r="B10" s="123"/>
      <c r="C10" s="123"/>
      <c r="D10" s="123"/>
      <c r="E10" s="123"/>
      <c r="F10" s="123"/>
      <c r="G10" s="124"/>
    </row>
    <row r="11" spans="1:7" ht="17.45" customHeight="1">
      <c r="A11" s="77" t="s">
        <v>12</v>
      </c>
      <c r="B11" s="1"/>
      <c r="C11" s="1"/>
      <c r="D11" s="1"/>
      <c r="E11" s="1"/>
      <c r="F11" s="1"/>
      <c r="G11" s="54"/>
    </row>
    <row r="12" spans="1:7" ht="38.25">
      <c r="A12" s="107" t="s">
        <v>13</v>
      </c>
      <c r="B12" s="108"/>
      <c r="C12" s="130">
        <v>0</v>
      </c>
      <c r="D12" s="130"/>
      <c r="E12" s="40"/>
      <c r="F12" s="41" t="s">
        <v>14</v>
      </c>
      <c r="G12" s="55">
        <v>0</v>
      </c>
    </row>
    <row r="13" spans="1:7" ht="15.75">
      <c r="A13" s="56"/>
      <c r="B13" s="42"/>
      <c r="C13" s="40"/>
      <c r="D13" s="40"/>
      <c r="E13" s="40"/>
      <c r="F13" s="40"/>
      <c r="G13" s="57"/>
    </row>
    <row r="14" spans="1:7" ht="33" customHeight="1">
      <c r="A14" s="56"/>
      <c r="B14" s="42"/>
      <c r="C14" s="129" t="s">
        <v>15</v>
      </c>
      <c r="D14" s="129"/>
      <c r="E14" s="43" t="s">
        <v>16</v>
      </c>
      <c r="F14" s="40"/>
      <c r="G14" s="58" t="s">
        <v>17</v>
      </c>
    </row>
    <row r="15" spans="1:7" ht="18.75">
      <c r="A15" s="107" t="s">
        <v>18</v>
      </c>
      <c r="B15" s="108"/>
      <c r="C15" s="127">
        <v>0</v>
      </c>
      <c r="D15" s="127"/>
      <c r="E15" s="44">
        <v>3.5</v>
      </c>
      <c r="F15" s="40"/>
      <c r="G15" s="59">
        <f>C15*E15*G12</f>
        <v>0</v>
      </c>
    </row>
    <row r="16" spans="1:7" ht="18" customHeight="1">
      <c r="A16" s="60"/>
      <c r="B16" s="45"/>
      <c r="C16" s="46" t="s">
        <v>19</v>
      </c>
      <c r="D16" s="125" t="s">
        <v>20</v>
      </c>
      <c r="E16" s="125"/>
      <c r="F16" s="47" t="s">
        <v>16</v>
      </c>
      <c r="G16" s="61"/>
    </row>
    <row r="17" spans="1:8" ht="33" customHeight="1">
      <c r="A17" s="107" t="s">
        <v>21</v>
      </c>
      <c r="B17" s="108"/>
      <c r="C17" s="48">
        <v>0</v>
      </c>
      <c r="D17" s="126"/>
      <c r="E17" s="126"/>
      <c r="F17" s="49">
        <v>1</v>
      </c>
      <c r="G17" s="59">
        <f>C17*F17*C15</f>
        <v>0</v>
      </c>
    </row>
    <row r="18" spans="1:8" ht="33" customHeight="1">
      <c r="A18" s="107" t="s">
        <v>22</v>
      </c>
      <c r="B18" s="108"/>
      <c r="C18" s="48">
        <v>0</v>
      </c>
      <c r="D18" s="126"/>
      <c r="E18" s="126"/>
      <c r="F18" s="49">
        <v>1.25</v>
      </c>
      <c r="G18" s="59">
        <f>C18*F18*C15</f>
        <v>0</v>
      </c>
    </row>
    <row r="19" spans="1:8" ht="33" customHeight="1">
      <c r="A19" s="107" t="s">
        <v>23</v>
      </c>
      <c r="B19" s="108"/>
      <c r="C19" s="48">
        <v>0</v>
      </c>
      <c r="D19" s="126"/>
      <c r="E19" s="126"/>
      <c r="F19" s="49">
        <v>1.5</v>
      </c>
      <c r="G19" s="59">
        <f>C19*F19*C15</f>
        <v>0</v>
      </c>
    </row>
    <row r="20" spans="1:8" ht="33" customHeight="1">
      <c r="A20" s="107" t="s">
        <v>24</v>
      </c>
      <c r="B20" s="108"/>
      <c r="C20" s="48">
        <v>0</v>
      </c>
      <c r="D20" s="128"/>
      <c r="E20" s="128"/>
      <c r="F20" s="49">
        <v>1.75</v>
      </c>
      <c r="G20" s="59">
        <f>C20*F20*C15</f>
        <v>0</v>
      </c>
    </row>
    <row r="21" spans="1:8" ht="18.75">
      <c r="A21" s="60"/>
      <c r="B21" s="45"/>
      <c r="C21" s="40"/>
      <c r="D21" s="40"/>
      <c r="E21" s="40"/>
      <c r="F21" s="40"/>
      <c r="G21" s="62"/>
    </row>
    <row r="22" spans="1:8" ht="18.75">
      <c r="A22" s="63"/>
      <c r="B22" s="50"/>
      <c r="C22" s="51"/>
      <c r="D22" s="51"/>
      <c r="E22" s="51"/>
      <c r="F22" s="51"/>
      <c r="G22" s="64"/>
      <c r="H22" s="3"/>
    </row>
    <row r="23" spans="1:8" ht="18.75">
      <c r="A23" s="107" t="s">
        <v>25</v>
      </c>
      <c r="B23" s="108"/>
      <c r="C23" s="127">
        <v>0</v>
      </c>
      <c r="D23" s="127"/>
      <c r="E23" s="82" t="str">
        <f>IF(C23&gt;0,'Ark2'!G21,"")</f>
        <v/>
      </c>
      <c r="F23" s="82"/>
      <c r="G23" s="65">
        <f>G12*C23</f>
        <v>0</v>
      </c>
      <c r="H23" s="3"/>
    </row>
    <row r="24" spans="1:8" ht="18.75">
      <c r="A24" s="107" t="s">
        <v>26</v>
      </c>
      <c r="B24" s="108"/>
      <c r="C24" s="127">
        <v>0</v>
      </c>
      <c r="D24" s="127"/>
      <c r="E24" s="82" t="str">
        <f>IF(C24&gt;0,'Ark2'!G21,"")</f>
        <v/>
      </c>
      <c r="F24" s="82"/>
      <c r="G24" s="65">
        <f>G12*C24</f>
        <v>0</v>
      </c>
    </row>
    <row r="25" spans="1:8" ht="18.75">
      <c r="A25" s="78" t="s">
        <v>27</v>
      </c>
      <c r="B25" s="79"/>
      <c r="C25" s="80">
        <v>0</v>
      </c>
      <c r="D25" s="81"/>
      <c r="E25" s="82" t="str">
        <f>IF(C25&gt;0,'Ark2'!G21,"")</f>
        <v/>
      </c>
      <c r="F25" s="82"/>
      <c r="G25" s="65">
        <f>C25*G12</f>
        <v>0</v>
      </c>
    </row>
    <row r="26" spans="1:8" ht="18.75">
      <c r="A26" s="107" t="s">
        <v>28</v>
      </c>
      <c r="B26" s="108"/>
      <c r="C26" s="83"/>
      <c r="D26" s="84"/>
      <c r="E26" s="82" t="str">
        <f>IF(G26&gt;0,'Ark2'!G23,"")</f>
        <v/>
      </c>
      <c r="F26" s="82"/>
      <c r="G26" s="65">
        <f>SUM(G15:G25)</f>
        <v>0</v>
      </c>
    </row>
    <row r="27" spans="1:8" ht="18.75">
      <c r="A27" s="68"/>
      <c r="B27" s="69"/>
      <c r="C27" s="70"/>
      <c r="D27" s="70"/>
      <c r="E27" s="70"/>
      <c r="F27" s="70"/>
      <c r="G27" s="71"/>
    </row>
    <row r="28" spans="1:8" ht="18.75">
      <c r="A28" s="60"/>
      <c r="B28" s="45"/>
      <c r="C28" s="91" t="s">
        <v>29</v>
      </c>
      <c r="D28" s="91"/>
      <c r="E28" s="40"/>
      <c r="F28" s="40"/>
      <c r="G28" s="62"/>
    </row>
    <row r="29" spans="1:8" ht="18.75">
      <c r="A29" s="104" t="s">
        <v>30</v>
      </c>
      <c r="B29" s="105"/>
      <c r="C29" s="92">
        <v>70</v>
      </c>
      <c r="D29" s="93"/>
      <c r="E29" s="74" t="s">
        <v>31</v>
      </c>
      <c r="F29" s="75"/>
      <c r="G29" s="76">
        <f>-C29*G12</f>
        <v>0</v>
      </c>
    </row>
    <row r="30" spans="1:8" ht="18.75">
      <c r="A30" s="66"/>
      <c r="C30" s="72"/>
      <c r="D30" s="72"/>
      <c r="E30" s="72"/>
      <c r="F30" s="72"/>
      <c r="G30" s="73"/>
    </row>
    <row r="31" spans="1:8" ht="59.25" customHeight="1">
      <c r="A31" s="94" t="s">
        <v>32</v>
      </c>
      <c r="B31" s="95"/>
      <c r="C31" s="95"/>
      <c r="D31" s="96"/>
      <c r="E31" s="106" t="str">
        <f>IF(G31&lt;0,'Ark2'!G22,"")</f>
        <v/>
      </c>
      <c r="F31" s="106"/>
      <c r="G31" s="67">
        <f>G26+G29</f>
        <v>0</v>
      </c>
    </row>
    <row r="32" spans="1:8" ht="21">
      <c r="A32" s="21"/>
      <c r="B32" s="22"/>
      <c r="C32" s="22"/>
      <c r="D32" s="22"/>
      <c r="G32" s="23"/>
    </row>
    <row r="33" spans="1:7" ht="21">
      <c r="A33" s="24" t="s">
        <v>33</v>
      </c>
      <c r="B33" s="25"/>
      <c r="C33" s="25"/>
      <c r="D33" s="25"/>
      <c r="E33" s="26"/>
      <c r="F33" s="26"/>
      <c r="G33" s="27"/>
    </row>
    <row r="34" spans="1:7" ht="42.75" customHeight="1">
      <c r="A34" s="88" t="s">
        <v>34</v>
      </c>
      <c r="B34" s="89"/>
      <c r="C34" s="89"/>
      <c r="D34" s="89"/>
      <c r="E34" s="89"/>
      <c r="F34" s="89"/>
      <c r="G34" s="90"/>
    </row>
    <row r="35" spans="1:7" ht="45">
      <c r="A35" s="28"/>
      <c r="B35" s="16" t="s">
        <v>35</v>
      </c>
      <c r="C35" s="87" t="s">
        <v>36</v>
      </c>
      <c r="D35" s="87"/>
      <c r="E35" s="18" t="s">
        <v>37</v>
      </c>
      <c r="F35" s="16" t="s">
        <v>38</v>
      </c>
      <c r="G35" s="29" t="s">
        <v>39</v>
      </c>
    </row>
    <row r="36" spans="1:7" ht="15.75">
      <c r="A36" s="30" t="s">
        <v>40</v>
      </c>
      <c r="B36" s="17">
        <v>1</v>
      </c>
      <c r="C36" s="85">
        <f>+C17</f>
        <v>0</v>
      </c>
      <c r="D36" s="85"/>
      <c r="E36" s="19">
        <v>35</v>
      </c>
      <c r="F36" s="20">
        <f>+C36*E36</f>
        <v>0</v>
      </c>
      <c r="G36" s="31">
        <f>+F36*B36</f>
        <v>0</v>
      </c>
    </row>
    <row r="37" spans="1:7" ht="15.75">
      <c r="A37" s="32"/>
      <c r="B37" s="17">
        <v>2</v>
      </c>
      <c r="C37" s="85">
        <f>+C18</f>
        <v>0</v>
      </c>
      <c r="D37" s="85"/>
      <c r="E37" s="19">
        <v>35</v>
      </c>
      <c r="F37" s="20">
        <f t="shared" ref="F37:F39" si="0">+C37*E37</f>
        <v>0</v>
      </c>
      <c r="G37" s="31">
        <f t="shared" ref="G37:G39" si="1">+F37*B37</f>
        <v>0</v>
      </c>
    </row>
    <row r="38" spans="1:7" ht="15.75">
      <c r="A38" s="32"/>
      <c r="B38" s="17">
        <v>3</v>
      </c>
      <c r="C38" s="85">
        <f>+C19</f>
        <v>0</v>
      </c>
      <c r="D38" s="85"/>
      <c r="E38" s="19">
        <v>35</v>
      </c>
      <c r="F38" s="20">
        <f t="shared" si="0"/>
        <v>0</v>
      </c>
      <c r="G38" s="31">
        <f t="shared" si="1"/>
        <v>0</v>
      </c>
    </row>
    <row r="39" spans="1:7" ht="15.75">
      <c r="A39" s="33"/>
      <c r="B39" s="34">
        <v>4</v>
      </c>
      <c r="C39" s="86">
        <f>+C20</f>
        <v>0</v>
      </c>
      <c r="D39" s="86"/>
      <c r="E39" s="35">
        <v>35</v>
      </c>
      <c r="F39" s="36">
        <f t="shared" si="0"/>
        <v>0</v>
      </c>
      <c r="G39" s="37">
        <f t="shared" si="1"/>
        <v>0</v>
      </c>
    </row>
    <row r="40" spans="1:7">
      <c r="A40" s="97" t="str">
        <f>IF(G31&lt;0,'Ark2'!G22,"")</f>
        <v/>
      </c>
      <c r="B40" s="98"/>
      <c r="C40" s="98"/>
      <c r="D40" s="98"/>
      <c r="E40" s="98"/>
      <c r="F40" s="98"/>
      <c r="G40" s="99"/>
    </row>
    <row r="41" spans="1:7">
      <c r="A41" s="10" t="s">
        <v>41</v>
      </c>
      <c r="B41" s="11"/>
      <c r="G41" s="12"/>
    </row>
    <row r="42" spans="1:7" ht="29.25" customHeight="1">
      <c r="A42" s="8" t="s">
        <v>42</v>
      </c>
      <c r="B42" s="7" t="s">
        <v>43</v>
      </c>
      <c r="C42" s="100" t="s">
        <v>44</v>
      </c>
      <c r="D42" s="101"/>
      <c r="E42" s="4" t="s">
        <v>45</v>
      </c>
      <c r="F42" s="4" t="s">
        <v>46</v>
      </c>
      <c r="G42" s="5" t="s">
        <v>17</v>
      </c>
    </row>
    <row r="43" spans="1:7" ht="30" customHeight="1">
      <c r="A43" s="39">
        <v>7191</v>
      </c>
      <c r="B43" s="9" t="str">
        <f>IF(F43='Ark2'!G15,'Ark2'!H15,IF(F43='Ark2'!G16,'Ark2'!H16,IF(F43='Ark2'!G17,'Ark2'!H17,"")))</f>
        <v/>
      </c>
      <c r="C43" s="102">
        <v>15</v>
      </c>
      <c r="D43" s="103"/>
      <c r="E43" s="6"/>
      <c r="F43" s="6" t="str">
        <f>IF(C5='Ark2'!B2,'Ark2'!G17,IF(C5='Ark2'!B3,'Ark2'!G17,IF(C5='Ark2'!B4,'Ark2'!G15,IF(C5='Ark2'!B5,'Ark2'!G15,IF(C5="","",'Ark2'!G16)))))</f>
        <v/>
      </c>
      <c r="G43" s="38" t="str">
        <f>IF(G31&gt;0,G31,"")</f>
        <v/>
      </c>
    </row>
    <row r="44" spans="1:7" ht="37.5" customHeight="1"/>
    <row r="45" spans="1:7" ht="36" customHeight="1"/>
  </sheetData>
  <sheetProtection selectLockedCells="1"/>
  <protectedRanges>
    <protectedRange sqref="C23:D26" name="Område7"/>
    <protectedRange sqref="C12:D12" name="Område1"/>
    <protectedRange sqref="G12" name="Område2"/>
    <protectedRange sqref="C15:D15" name="Område3"/>
    <protectedRange sqref="D19 C17:C20 D17:E18 D20:E20" name="Område4"/>
    <protectedRange sqref="F10 A10:D10 C3:G9" name="Område5"/>
  </protectedRanges>
  <mergeCells count="55">
    <mergeCell ref="A8:B8"/>
    <mergeCell ref="C9:G9"/>
    <mergeCell ref="E24:F24"/>
    <mergeCell ref="A10:G10"/>
    <mergeCell ref="E23:F23"/>
    <mergeCell ref="D16:E16"/>
    <mergeCell ref="D17:E17"/>
    <mergeCell ref="D18:E18"/>
    <mergeCell ref="C23:D23"/>
    <mergeCell ref="C24:D24"/>
    <mergeCell ref="D19:E19"/>
    <mergeCell ref="D20:E20"/>
    <mergeCell ref="C14:D14"/>
    <mergeCell ref="C15:D15"/>
    <mergeCell ref="C8:G8"/>
    <mergeCell ref="C12:D12"/>
    <mergeCell ref="C7:G7"/>
    <mergeCell ref="A1:G1"/>
    <mergeCell ref="A2:G2"/>
    <mergeCell ref="C4:G4"/>
    <mergeCell ref="C5:G5"/>
    <mergeCell ref="C6:G6"/>
    <mergeCell ref="A3:B3"/>
    <mergeCell ref="C3:D3"/>
    <mergeCell ref="A4:B4"/>
    <mergeCell ref="A6:B6"/>
    <mergeCell ref="A7:B7"/>
    <mergeCell ref="A12:B12"/>
    <mergeCell ref="A15:B15"/>
    <mergeCell ref="A17:B17"/>
    <mergeCell ref="A18:B18"/>
    <mergeCell ref="A19:B19"/>
    <mergeCell ref="C42:D42"/>
    <mergeCell ref="C43:D43"/>
    <mergeCell ref="A29:B29"/>
    <mergeCell ref="E31:F31"/>
    <mergeCell ref="A20:B20"/>
    <mergeCell ref="A23:B23"/>
    <mergeCell ref="A24:B24"/>
    <mergeCell ref="A26:B26"/>
    <mergeCell ref="A34:G34"/>
    <mergeCell ref="C28:D28"/>
    <mergeCell ref="C29:D29"/>
    <mergeCell ref="A31:D31"/>
    <mergeCell ref="A40:G40"/>
    <mergeCell ref="C36:D36"/>
    <mergeCell ref="C37:D37"/>
    <mergeCell ref="C38:D38"/>
    <mergeCell ref="C39:D39"/>
    <mergeCell ref="C35:D35"/>
    <mergeCell ref="A25:B25"/>
    <mergeCell ref="C25:D25"/>
    <mergeCell ref="E25:F25"/>
    <mergeCell ref="E26:F26"/>
    <mergeCell ref="C26:D26"/>
  </mergeCells>
  <conditionalFormatting sqref="G31:G33">
    <cfRule type="cellIs" dxfId="0" priority="1" operator="lessThan">
      <formula>0</formula>
    </cfRule>
  </conditionalFormatting>
  <dataValidations count="1">
    <dataValidation errorStyle="information" allowBlank="1" showInputMessage="1" showErrorMessage="1" errorTitle="Passasjer" error="Hugs å skrive namn på passasjerane!" sqref="C17:C20 D17:D18 D20" xr:uid="{D3E65784-7756-4613-B9CD-F3E7F8438128}"/>
  </dataValidations>
  <hyperlinks>
    <hyperlink ref="A29" r:id="rId1" xr:uid="{D5059812-A6DE-4BDE-9F20-A179F89181F8}"/>
  </hyperlinks>
  <pageMargins left="0.86614173228346458" right="0.47244094488188981" top="0.74803149606299213" bottom="0.74803149606299213" header="0.31496062992125984" footer="0.31496062992125984"/>
  <pageSetup paperSize="9" scale="68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Bruk rullegardinmenyen!" xr:uid="{E55543F5-AE21-4393-86C4-8C52BFB590A4}">
          <x14:formula1>
            <xm:f>'Ark2'!$C$19:$C$23</xm:f>
          </x14:formula1>
          <xm:sqref>C6:G6</xm:sqref>
        </x14:dataValidation>
        <x14:dataValidation type="list" allowBlank="1" showInputMessage="1" showErrorMessage="1" error="Bruk rullegardinmenyen" xr:uid="{0D3D1FBF-3E62-4ACD-9BF6-8F34CF7433F2}">
          <x14:formula1>
            <xm:f>'Ark2'!$B$2:$B$9</xm:f>
          </x14:formula1>
          <xm:sqref>C5:D5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34455-28DD-4C82-9332-9C6A3B4480FA}">
  <dimension ref="B2:H28"/>
  <sheetViews>
    <sheetView workbookViewId="0">
      <selection activeCell="B8" sqref="B8"/>
    </sheetView>
  </sheetViews>
  <sheetFormatPr baseColWidth="10" defaultColWidth="9.140625" defaultRowHeight="15"/>
  <sheetData>
    <row r="2" spans="2:8">
      <c r="B2" t="s">
        <v>47</v>
      </c>
    </row>
    <row r="3" spans="2:8">
      <c r="B3" t="s">
        <v>48</v>
      </c>
    </row>
    <row r="4" spans="2:8">
      <c r="B4" t="s">
        <v>49</v>
      </c>
    </row>
    <row r="5" spans="2:8">
      <c r="B5" t="s">
        <v>50</v>
      </c>
    </row>
    <row r="6" spans="2:8">
      <c r="B6" t="s">
        <v>51</v>
      </c>
    </row>
    <row r="7" spans="2:8">
      <c r="B7" t="s">
        <v>52</v>
      </c>
    </row>
    <row r="8" spans="2:8">
      <c r="B8" t="s">
        <v>53</v>
      </c>
    </row>
    <row r="15" spans="2:8">
      <c r="G15" t="s">
        <v>54</v>
      </c>
      <c r="H15" s="2">
        <v>1803</v>
      </c>
    </row>
    <row r="16" spans="2:8">
      <c r="G16" t="s">
        <v>55</v>
      </c>
      <c r="H16">
        <v>1807</v>
      </c>
    </row>
    <row r="17" spans="2:8">
      <c r="G17" t="s">
        <v>56</v>
      </c>
      <c r="H17">
        <v>1805</v>
      </c>
    </row>
    <row r="19" spans="2:8">
      <c r="C19" t="s">
        <v>57</v>
      </c>
      <c r="D19" t="s">
        <v>57</v>
      </c>
      <c r="E19" t="s">
        <v>57</v>
      </c>
      <c r="F19" t="s">
        <v>57</v>
      </c>
    </row>
    <row r="20" spans="2:8">
      <c r="C20" t="s">
        <v>58</v>
      </c>
      <c r="D20" t="s">
        <v>58</v>
      </c>
      <c r="E20" t="s">
        <v>58</v>
      </c>
      <c r="F20" t="s">
        <v>58</v>
      </c>
    </row>
    <row r="21" spans="2:8">
      <c r="C21" t="s">
        <v>59</v>
      </c>
      <c r="D21" t="s">
        <v>59</v>
      </c>
      <c r="E21" t="s">
        <v>59</v>
      </c>
      <c r="G21" t="s">
        <v>60</v>
      </c>
    </row>
    <row r="22" spans="2:8">
      <c r="C22" t="s">
        <v>61</v>
      </c>
      <c r="D22" t="s">
        <v>61</v>
      </c>
      <c r="G22" t="s">
        <v>62</v>
      </c>
    </row>
    <row r="23" spans="2:8">
      <c r="C23" t="s">
        <v>63</v>
      </c>
    </row>
    <row r="28" spans="2:8">
      <c r="B28" t="s">
        <v>64</v>
      </c>
      <c r="C28" t="s">
        <v>65</v>
      </c>
      <c r="D28" t="s">
        <v>66</v>
      </c>
      <c r="E28" t="s">
        <v>67</v>
      </c>
    </row>
  </sheetData>
  <sheetProtection algorithmName="SHA-512" hashValue="DD5WhHJ4q3IJcctGjVkN2F/bAS4Bu2VxO66k9kHMy2+uZBOF7uXErB6QOCjal+y3ZqCARD8zk5zME9YbBIFJqw==" saltValue="wJV2ixHwcbzywaDSGXwCAQ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EADA6540250D428A25452493DC777F" ma:contentTypeVersion="9" ma:contentTypeDescription="Opprett et nytt dokument." ma:contentTypeScope="" ma:versionID="cc6c453ae94a2fc40640894370a4fc21">
  <xsd:schema xmlns:xsd="http://www.w3.org/2001/XMLSchema" xmlns:xs="http://www.w3.org/2001/XMLSchema" xmlns:p="http://schemas.microsoft.com/office/2006/metadata/properties" xmlns:ns2="275aa250-b009-4f60-a130-51c3281137d4" xmlns:ns3="0c8b57af-e0fb-4f16-bc5b-8672a9662661" targetNamespace="http://schemas.microsoft.com/office/2006/metadata/properties" ma:root="true" ma:fieldsID="3f5b9cbd5be041989c133c879907c63f" ns2:_="" ns3:_="">
    <xsd:import namespace="275aa250-b009-4f60-a130-51c3281137d4"/>
    <xsd:import namespace="0c8b57af-e0fb-4f16-bc5b-8672a96626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aa250-b009-4f60-a130-51c3281137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b57af-e0fb-4f16-bc5b-8672a966266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c8b57af-e0fb-4f16-bc5b-8672a9662661">
      <UserInfo>
        <DisplayName>Ella Vasskog</DisplayName>
        <AccountId>32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2A07DFF-87B8-47A5-9168-D512CD4FD0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5aa250-b009-4f60-a130-51c3281137d4"/>
    <ds:schemaRef ds:uri="0c8b57af-e0fb-4f16-bc5b-8672a96626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20C6F6-8D3D-4F7B-B90F-72CF8E6A38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79B82-D08A-43E1-9642-18BB504A6CD3}">
  <ds:schemaRefs>
    <ds:schemaRef ds:uri="http://schemas.microsoft.com/office/2006/metadata/properties"/>
    <ds:schemaRef ds:uri="http://schemas.microsoft.com/office/infopath/2007/PartnerControls"/>
    <ds:schemaRef ds:uri="0c8b57af-e0fb-4f16-bc5b-8672a9662661"/>
  </ds:schemaRefs>
</ds:datastoreItem>
</file>

<file path=docMetadata/LabelInfo.xml><?xml version="1.0" encoding="utf-8"?>
<clbl:labelList xmlns:clbl="http://schemas.microsoft.com/office/2020/mipLabelMetadata">
  <clbl:label id="{a2b04c98-3e8b-47a3-97e1-376b9a0197ee}" enabled="0" method="" siteId="{a2b04c98-3e8b-47a3-97e1-376b9a0197e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Ark1</vt:lpstr>
      <vt:lpstr>Ark2</vt:lpstr>
      <vt:lpstr>'Ark1'!Utskriftsområde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Septina Selma Einarsdottir</dc:creator>
  <cp:keywords/>
  <dc:description/>
  <cp:lastModifiedBy>Dalana-Michelle Storebø</cp:lastModifiedBy>
  <cp:revision/>
  <dcterms:created xsi:type="dcterms:W3CDTF">2022-01-12T18:10:03Z</dcterms:created>
  <dcterms:modified xsi:type="dcterms:W3CDTF">2025-10-22T13:04:46Z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0x0101000FEADA6540250D428A25452493DC777F</vt:lpwstr>
  </property>
</Properties>
</file>